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ОБЗР" sheetId="1" r:id="rId1"/>
  </sheets>
  <externalReferences>
    <externalReference r:id="rId2"/>
    <externalReference r:id="rId3"/>
    <externalReference r:id="rId4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6" i="1" l="1"/>
  <c r="O5" i="1"/>
  <c r="O4" i="1"/>
  <c r="G11" i="1" l="1"/>
  <c r="G12" i="1"/>
  <c r="B11" i="1"/>
  <c r="C11" i="1"/>
  <c r="D11" i="1"/>
  <c r="E11" i="1"/>
  <c r="F11" i="1"/>
  <c r="H11" i="1"/>
  <c r="I11" i="1"/>
  <c r="J11" i="1"/>
  <c r="L11" i="1"/>
  <c r="N11" i="1"/>
  <c r="B12" i="1"/>
  <c r="C12" i="1"/>
  <c r="D12" i="1"/>
  <c r="E12" i="1"/>
  <c r="F12" i="1"/>
  <c r="H12" i="1"/>
  <c r="I12" i="1"/>
  <c r="J12" i="1"/>
  <c r="L12" i="1"/>
  <c r="M12" i="1"/>
  <c r="N12" i="1"/>
  <c r="B9" i="1"/>
  <c r="C9" i="1"/>
  <c r="D9" i="1"/>
  <c r="E9" i="1"/>
  <c r="F9" i="1"/>
  <c r="H9" i="1"/>
  <c r="I9" i="1"/>
  <c r="J9" i="1"/>
  <c r="L9" i="1"/>
  <c r="N9" i="1"/>
  <c r="P9" i="1"/>
  <c r="B10" i="1"/>
  <c r="C10" i="1"/>
  <c r="D10" i="1"/>
  <c r="E10" i="1"/>
  <c r="F10" i="1"/>
  <c r="H10" i="1"/>
  <c r="I10" i="1"/>
  <c r="J10" i="1"/>
  <c r="L10" i="1"/>
  <c r="N10" i="1"/>
  <c r="P10" i="1"/>
  <c r="P12" i="1" s="1"/>
  <c r="B5" i="1"/>
  <c r="C5" i="1"/>
  <c r="D5" i="1"/>
  <c r="E5" i="1"/>
  <c r="F5" i="1"/>
  <c r="H5" i="1"/>
  <c r="I5" i="1"/>
  <c r="J5" i="1"/>
  <c r="K5" i="1"/>
  <c r="L5" i="1"/>
  <c r="M5" i="1"/>
  <c r="N5" i="1"/>
  <c r="P5" i="1"/>
  <c r="B6" i="1"/>
  <c r="C6" i="1"/>
  <c r="D6" i="1"/>
  <c r="E6" i="1"/>
  <c r="F6" i="1"/>
  <c r="H6" i="1"/>
  <c r="I6" i="1"/>
  <c r="J6" i="1"/>
  <c r="K6" i="1"/>
  <c r="L6" i="1"/>
  <c r="M6" i="1"/>
  <c r="N6" i="1"/>
  <c r="P6" i="1"/>
  <c r="B4" i="1"/>
  <c r="C4" i="1"/>
  <c r="D4" i="1"/>
  <c r="E4" i="1"/>
  <c r="F4" i="1"/>
  <c r="H4" i="1"/>
  <c r="I4" i="1"/>
  <c r="J4" i="1"/>
  <c r="K4" i="1"/>
  <c r="L4" i="1"/>
  <c r="M4" i="1"/>
  <c r="N4" i="1"/>
  <c r="P4" i="1"/>
  <c r="P13" i="1" l="1"/>
  <c r="P16" i="1"/>
  <c r="P15" i="1"/>
  <c r="P14" i="1"/>
  <c r="P11" i="1"/>
  <c r="P17" i="1" l="1"/>
  <c r="P18" i="1"/>
  <c r="P19" i="1"/>
</calcChain>
</file>

<file path=xl/sharedStrings.xml><?xml version="1.0" encoding="utf-8"?>
<sst xmlns="http://schemas.openxmlformats.org/spreadsheetml/2006/main" count="96" uniqueCount="60">
  <si>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</si>
  <si>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</si>
  <si>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</si>
  <si>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</si>
  <si>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</si>
  <si>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</si>
  <si>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</si>
  <si>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</si>
  <si>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</si>
  <si>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</si>
  <si>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</si>
  <si>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</si>
  <si>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</si>
  <si>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</si>
  <si>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</si>
  <si>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</si>
  <si>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</si>
  <si>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</si>
  <si>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Ахмадов</t>
  </si>
  <si>
    <t>Амир</t>
  </si>
  <si>
    <t>Сайханович</t>
  </si>
  <si>
    <t>победитель</t>
  </si>
  <si>
    <t>МБОУ  "Уруссинская гимназия"</t>
  </si>
  <si>
    <t>Хуснуллина</t>
  </si>
  <si>
    <t>Вероника</t>
  </si>
  <si>
    <t>Денисовна</t>
  </si>
  <si>
    <t>ж</t>
  </si>
  <si>
    <t>нет</t>
  </si>
  <si>
    <t>Рахматуллина Алсу Мукатдисовна</t>
  </si>
  <si>
    <t>МБОУ"Уруссинская гимназия"</t>
  </si>
  <si>
    <t xml:space="preserve">Гареев </t>
  </si>
  <si>
    <t>Сабир</t>
  </si>
  <si>
    <t>Ильшатович</t>
  </si>
  <si>
    <t>Свириденко</t>
  </si>
  <si>
    <t>Аиша</t>
  </si>
  <si>
    <t>Дмитриевна</t>
  </si>
  <si>
    <t>Карина</t>
  </si>
  <si>
    <t>Созонова</t>
  </si>
  <si>
    <t>Дмитриева</t>
  </si>
  <si>
    <t>Тазеев</t>
  </si>
  <si>
    <t>Дамир</t>
  </si>
  <si>
    <t>Рустамович</t>
  </si>
  <si>
    <t>Галиуллин</t>
  </si>
  <si>
    <t>Артем</t>
  </si>
  <si>
    <t>Айнурович</t>
  </si>
  <si>
    <t>Исмагилова</t>
  </si>
  <si>
    <t>Аделия</t>
  </si>
  <si>
    <t>Маратовна</t>
  </si>
  <si>
    <t>Фаизрахманов</t>
  </si>
  <si>
    <t>Ильяс</t>
  </si>
  <si>
    <t>Эдуардович</t>
  </si>
  <si>
    <t>Зиляев</t>
  </si>
  <si>
    <t>Руслан</t>
  </si>
  <si>
    <t>Денисович</t>
  </si>
  <si>
    <t>Галиева Елена Николаевна</t>
  </si>
  <si>
    <t>Смоленцев  Глеб Юрьевич</t>
  </si>
  <si>
    <t>Смоленцев Глеб Юрьевич</t>
  </si>
  <si>
    <t>Мсмоленцев Глеб Юрьевич</t>
  </si>
  <si>
    <t>Маслова Эльвира Ринатовна</t>
  </si>
  <si>
    <t>Идрисова Айгуль 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</si>
</sst>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34343C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96;&#1072;&#1073;&#1083;&#1086;&#1085;_&#1087;&#1088;&#1086;&#1090;&#1086;&#1082;&#1086;&#1083;&#1072;%20&#1086;&#1073;&#107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7;&#1088;&#1086;&#1090;&#1086;&#1082;&#1086;&#1083;%20&#1086;&#1073;&#1078;%203&#1041;%20&#1082;&#10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7;&#1088;&#1086;&#1090;&#1086;&#1082;&#1086;&#1083;%20&#1086;&#1073;&#1078;%203%20&#1082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мет"/>
    </sheetNames>
    <sheetDataSet>
      <sheetData sheetId="0">
        <row r="5">
          <cell r="B5">
            <v>18857301410</v>
          </cell>
          <cell r="C5" t="str">
            <v>Кашапов</v>
          </cell>
          <cell r="D5" t="str">
            <v>Радэль</v>
          </cell>
          <cell r="E5" t="str">
            <v>Чулпанович</v>
          </cell>
          <cell r="F5" t="str">
            <v>м</v>
          </cell>
          <cell r="I5">
            <v>4</v>
          </cell>
          <cell r="J5">
            <v>4</v>
          </cell>
          <cell r="K5">
            <v>25</v>
          </cell>
          <cell r="L5">
            <v>50</v>
          </cell>
          <cell r="M5" t="str">
            <v>призер</v>
          </cell>
          <cell r="N5" t="str">
            <v>нет</v>
          </cell>
          <cell r="O5" t="str">
            <v>Галиева Лилия Шамилевна</v>
          </cell>
          <cell r="P5" t="str">
            <v>МБОУ "Уруссинская гимназия"</v>
          </cell>
        </row>
        <row r="6">
          <cell r="B6">
            <v>18878218036</v>
          </cell>
          <cell r="C6" t="str">
            <v xml:space="preserve">Ямаев </v>
          </cell>
          <cell r="D6" t="str">
            <v>Рустам</v>
          </cell>
          <cell r="E6" t="str">
            <v>Раисович</v>
          </cell>
          <cell r="F6" t="str">
            <v>м</v>
          </cell>
          <cell r="I6">
            <v>4</v>
          </cell>
          <cell r="J6">
            <v>4</v>
          </cell>
          <cell r="K6">
            <v>25</v>
          </cell>
          <cell r="L6">
            <v>50</v>
          </cell>
          <cell r="M6" t="str">
            <v>призер</v>
          </cell>
          <cell r="N6" t="str">
            <v>нет</v>
          </cell>
          <cell r="O6" t="str">
            <v>Галиева Лилия Шамилевна</v>
          </cell>
          <cell r="P6" t="str">
            <v>МБОУ "Уруссинская гимназия"</v>
          </cell>
        </row>
        <row r="7">
          <cell r="B7">
            <v>18814113370</v>
          </cell>
          <cell r="C7" t="str">
            <v>Хисматулина</v>
          </cell>
          <cell r="D7" t="str">
            <v>Дарина</v>
          </cell>
          <cell r="E7" t="str">
            <v>Тимуровна</v>
          </cell>
          <cell r="F7" t="str">
            <v>ж</v>
          </cell>
          <cell r="I7">
            <v>4</v>
          </cell>
          <cell r="J7">
            <v>4</v>
          </cell>
          <cell r="K7">
            <v>25</v>
          </cell>
          <cell r="L7">
            <v>50</v>
          </cell>
          <cell r="M7" t="str">
            <v>призер</v>
          </cell>
          <cell r="N7" t="str">
            <v>нет</v>
          </cell>
          <cell r="O7" t="str">
            <v>Галиева Лилия Шамилевна</v>
          </cell>
          <cell r="P7" t="str">
            <v>МБОУ "Уруссинская гимназия"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мет"/>
    </sheetNames>
    <sheetDataSet>
      <sheetData sheetId="0">
        <row r="5">
          <cell r="B5">
            <v>19059918413</v>
          </cell>
          <cell r="C5" t="str">
            <v>Насырова</v>
          </cell>
          <cell r="D5" t="str">
            <v>Рината</v>
          </cell>
          <cell r="E5" t="str">
            <v>Анселевна</v>
          </cell>
          <cell r="F5" t="str">
            <v>ж</v>
          </cell>
          <cell r="I5">
            <v>3</v>
          </cell>
          <cell r="J5">
            <v>3</v>
          </cell>
          <cell r="L5">
            <v>50</v>
          </cell>
          <cell r="N5" t="str">
            <v>нет</v>
          </cell>
          <cell r="P5" t="str">
            <v>МБОУ "Уруссинская гимназия"</v>
          </cell>
        </row>
        <row r="6">
          <cell r="B6">
            <v>19335380181</v>
          </cell>
          <cell r="C6" t="str">
            <v>Курбонов</v>
          </cell>
          <cell r="D6" t="str">
            <v>Усман</v>
          </cell>
          <cell r="E6" t="str">
            <v>Хусравович</v>
          </cell>
          <cell r="F6" t="str">
            <v>м</v>
          </cell>
          <cell r="I6">
            <v>3</v>
          </cell>
          <cell r="J6">
            <v>3</v>
          </cell>
          <cell r="L6">
            <v>50</v>
          </cell>
          <cell r="N6" t="str">
            <v>нет</v>
          </cell>
          <cell r="P6" t="str">
            <v>МБОУ "Уруссинская гимназия"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мет"/>
    </sheetNames>
    <sheetDataSet>
      <sheetData sheetId="0">
        <row r="3">
          <cell r="B3" t="str">
            <v>192-09609788</v>
          </cell>
          <cell r="C3" t="str">
            <v xml:space="preserve">Гофман </v>
          </cell>
          <cell r="D3" t="str">
            <v xml:space="preserve">Яромир </v>
          </cell>
          <cell r="E3" t="str">
            <v>Вячеславовичм</v>
          </cell>
          <cell r="F3" t="str">
            <v>м</v>
          </cell>
          <cell r="G3">
            <v>42349</v>
          </cell>
          <cell r="I3">
            <v>3</v>
          </cell>
          <cell r="J3">
            <v>3</v>
          </cell>
          <cell r="L3">
            <v>50</v>
          </cell>
          <cell r="N3" t="str">
            <v>нет</v>
          </cell>
        </row>
        <row r="4">
          <cell r="B4" t="str">
            <v xml:space="preserve">195-15815192Ахметова </v>
          </cell>
          <cell r="C4" t="str">
            <v>Евсеева</v>
          </cell>
          <cell r="D4" t="str">
            <v>Лейсан</v>
          </cell>
          <cell r="E4" t="str">
            <v>Айдаровна</v>
          </cell>
          <cell r="F4" t="str">
            <v>ж</v>
          </cell>
          <cell r="G4">
            <v>42590</v>
          </cell>
          <cell r="I4">
            <v>3</v>
          </cell>
          <cell r="J4">
            <v>3</v>
          </cell>
          <cell r="L4">
            <v>50</v>
          </cell>
          <cell r="M4" t="str">
            <v>призёр</v>
          </cell>
          <cell r="N4" t="str">
            <v>нет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10" zoomScaleNormal="100" workbookViewId="0">
      <selection activeCell="H23" sqref="H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11" customWidth="1"/>
    <col min="15" max="15" width="10.625" bestFit="1" customWidth="1"/>
    <col min="16" max="16" width="28.5" bestFit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6">
        <v>18754795944</v>
      </c>
      <c r="C3" s="5" t="s">
        <v>18</v>
      </c>
      <c r="D3" s="5" t="s">
        <v>19</v>
      </c>
      <c r="E3" s="5" t="s">
        <v>20</v>
      </c>
      <c r="F3" s="5" t="s">
        <v>16</v>
      </c>
      <c r="G3" s="7">
        <v>42038</v>
      </c>
      <c r="H3" s="5">
        <v>0</v>
      </c>
      <c r="I3" s="8">
        <v>4</v>
      </c>
      <c r="J3" s="8">
        <v>4</v>
      </c>
      <c r="K3" s="8">
        <v>32</v>
      </c>
      <c r="L3" s="8">
        <v>50</v>
      </c>
      <c r="M3" s="8" t="s">
        <v>21</v>
      </c>
      <c r="N3" s="8" t="s">
        <v>21</v>
      </c>
      <c r="O3" s="8" t="s">
        <v>54</v>
      </c>
      <c r="P3" s="8" t="s">
        <v>22</v>
      </c>
    </row>
    <row r="4" spans="1:16" x14ac:dyDescent="0.25">
      <c r="A4" s="5">
        <v>2</v>
      </c>
      <c r="B4" s="5">
        <f>[1]Предмет!B7</f>
        <v>18814113370</v>
      </c>
      <c r="C4" s="5" t="str">
        <f>[1]Предмет!C7</f>
        <v>Хисматулина</v>
      </c>
      <c r="D4" s="5" t="str">
        <f>[1]Предмет!D7</f>
        <v>Дарина</v>
      </c>
      <c r="E4" s="5" t="str">
        <f>[1]Предмет!E7</f>
        <v>Тимуровна</v>
      </c>
      <c r="F4" s="8" t="str">
        <f>[1]Предмет!F7</f>
        <v>ж</v>
      </c>
      <c r="G4" s="7">
        <v>42082</v>
      </c>
      <c r="H4" s="5">
        <f>[1]Предмет!H7</f>
        <v>0</v>
      </c>
      <c r="I4" s="8">
        <f>[1]Предмет!I7</f>
        <v>4</v>
      </c>
      <c r="J4" s="8">
        <f>[1]Предмет!J7</f>
        <v>4</v>
      </c>
      <c r="K4" s="8">
        <f>[1]Предмет!K7</f>
        <v>25</v>
      </c>
      <c r="L4" s="8">
        <f>[1]Предмет!L7</f>
        <v>50</v>
      </c>
      <c r="M4" s="8" t="str">
        <f>[1]Предмет!M7</f>
        <v>призер</v>
      </c>
      <c r="N4" s="8" t="str">
        <f>[1]Предмет!N7</f>
        <v>нет</v>
      </c>
      <c r="O4" s="8" t="str">
        <f>[1]Предмет!O7</f>
        <v>Галиева Лилия Шамилевна</v>
      </c>
      <c r="P4" s="8" t="str">
        <f>[1]Предмет!P7</f>
        <v>МБОУ "Уруссинская гимназия"</v>
      </c>
    </row>
    <row r="5" spans="1:16" x14ac:dyDescent="0.25">
      <c r="A5" s="5">
        <v>3</v>
      </c>
      <c r="B5" s="5">
        <f>[1]Предмет!B5</f>
        <v>18857301410</v>
      </c>
      <c r="C5" s="5" t="str">
        <f>[1]Предмет!C5</f>
        <v>Кашапов</v>
      </c>
      <c r="D5" s="5" t="str">
        <f>[1]Предмет!D5</f>
        <v>Радэль</v>
      </c>
      <c r="E5" s="5" t="str">
        <f>[1]Предмет!E5</f>
        <v>Чулпанович</v>
      </c>
      <c r="F5" s="8" t="str">
        <f>[1]Предмет!F5</f>
        <v>м</v>
      </c>
      <c r="G5" s="7">
        <v>42096</v>
      </c>
      <c r="H5" s="5">
        <f>[1]Предмет!H5</f>
        <v>0</v>
      </c>
      <c r="I5" s="8">
        <f>[1]Предмет!I5</f>
        <v>4</v>
      </c>
      <c r="J5" s="8">
        <f>[1]Предмет!J5</f>
        <v>4</v>
      </c>
      <c r="K5" s="8">
        <f>[1]Предмет!K5</f>
        <v>25</v>
      </c>
      <c r="L5" s="8">
        <f>[1]Предмет!L5</f>
        <v>50</v>
      </c>
      <c r="M5" s="8" t="str">
        <f>[1]Предмет!M5</f>
        <v>призер</v>
      </c>
      <c r="N5" s="8" t="str">
        <f>[1]Предмет!N5</f>
        <v>нет</v>
      </c>
      <c r="O5" s="8" t="str">
        <f>[1]Предмет!O5</f>
        <v>Галиева Лилия Шамилевна</v>
      </c>
      <c r="P5" s="8" t="str">
        <f>[1]Предмет!P5</f>
        <v>МБОУ "Уруссинская гимназия"</v>
      </c>
    </row>
    <row r="6" spans="1:16" x14ac:dyDescent="0.25">
      <c r="A6" s="5">
        <v>4</v>
      </c>
      <c r="B6" s="5">
        <f>[1]Предмет!B6</f>
        <v>18878218036</v>
      </c>
      <c r="C6" s="5" t="str">
        <f>[1]Предмет!C6</f>
        <v xml:space="preserve">Ямаев </v>
      </c>
      <c r="D6" s="5" t="str">
        <f>[1]Предмет!D6</f>
        <v>Рустам</v>
      </c>
      <c r="E6" s="5" t="str">
        <f>[1]Предмет!E6</f>
        <v>Раисович</v>
      </c>
      <c r="F6" s="8" t="str">
        <f>[1]Предмет!F6</f>
        <v>м</v>
      </c>
      <c r="G6" s="7">
        <v>42123</v>
      </c>
      <c r="H6" s="5">
        <f>[1]Предмет!H6</f>
        <v>0</v>
      </c>
      <c r="I6" s="8">
        <f>[1]Предмет!I6</f>
        <v>4</v>
      </c>
      <c r="J6" s="8">
        <f>[1]Предмет!J6</f>
        <v>4</v>
      </c>
      <c r="K6" s="8">
        <f>[1]Предмет!K6</f>
        <v>25</v>
      </c>
      <c r="L6" s="8">
        <f>[1]Предмет!L6</f>
        <v>50</v>
      </c>
      <c r="M6" s="8" t="str">
        <f>[1]Предмет!M6</f>
        <v>призер</v>
      </c>
      <c r="N6" s="8" t="str">
        <f>[1]Предмет!N6</f>
        <v>нет</v>
      </c>
      <c r="O6" s="8" t="str">
        <f>[1]Предмет!O6</f>
        <v>Галиева Лилия Шамилевна</v>
      </c>
      <c r="P6" s="8" t="str">
        <f>[1]Предмет!P6</f>
        <v>МБОУ "Уруссинская гимназия"</v>
      </c>
    </row>
    <row r="7" spans="1:16" x14ac:dyDescent="0.25">
      <c r="A7" s="5">
        <v>5</v>
      </c>
      <c r="B7" s="5">
        <v>18829520818</v>
      </c>
      <c r="C7" s="5" t="s">
        <v>23</v>
      </c>
      <c r="D7" s="5" t="s">
        <v>24</v>
      </c>
      <c r="E7" s="5" t="s">
        <v>25</v>
      </c>
      <c r="F7" s="8" t="s">
        <v>26</v>
      </c>
      <c r="G7" s="7">
        <v>42082</v>
      </c>
      <c r="H7" s="5">
        <v>0</v>
      </c>
      <c r="I7" s="8">
        <v>4</v>
      </c>
      <c r="J7" s="8">
        <v>4</v>
      </c>
      <c r="K7" s="8">
        <v>30</v>
      </c>
      <c r="L7" s="8">
        <v>50</v>
      </c>
      <c r="M7" s="8" t="s">
        <v>17</v>
      </c>
      <c r="N7" s="8" t="s">
        <v>27</v>
      </c>
      <c r="O7" s="8" t="s">
        <v>28</v>
      </c>
      <c r="P7" s="8" t="s">
        <v>29</v>
      </c>
    </row>
    <row r="8" spans="1:16" x14ac:dyDescent="0.25">
      <c r="A8" s="5">
        <v>6</v>
      </c>
      <c r="B8" s="5">
        <v>18859089953</v>
      </c>
      <c r="C8" s="5" t="s">
        <v>30</v>
      </c>
      <c r="D8" s="5" t="s">
        <v>31</v>
      </c>
      <c r="E8" s="5" t="s">
        <v>32</v>
      </c>
      <c r="F8" s="8" t="s">
        <v>16</v>
      </c>
      <c r="G8" s="7">
        <v>42090</v>
      </c>
      <c r="H8" s="5">
        <v>0</v>
      </c>
      <c r="I8" s="8">
        <v>4</v>
      </c>
      <c r="J8" s="8">
        <v>4</v>
      </c>
      <c r="K8" s="8">
        <v>29</v>
      </c>
      <c r="L8" s="8">
        <v>50</v>
      </c>
      <c r="M8" s="8" t="s">
        <v>17</v>
      </c>
      <c r="N8" s="8" t="s">
        <v>27</v>
      </c>
      <c r="O8" s="8" t="s">
        <v>28</v>
      </c>
      <c r="P8" s="8" t="s">
        <v>29</v>
      </c>
    </row>
    <row r="9" spans="1:16" x14ac:dyDescent="0.25">
      <c r="A9" s="5">
        <v>7</v>
      </c>
      <c r="B9" s="5">
        <f>[2]Предмет!B5</f>
        <v>19059918413</v>
      </c>
      <c r="C9" s="5" t="str">
        <f>[2]Предмет!C5</f>
        <v>Насырова</v>
      </c>
      <c r="D9" s="5" t="str">
        <f>[2]Предмет!D5</f>
        <v>Рината</v>
      </c>
      <c r="E9" s="5" t="str">
        <f>[2]Предмет!E5</f>
        <v>Анселевна</v>
      </c>
      <c r="F9" s="8" t="str">
        <f>[2]Предмет!F5</f>
        <v>ж</v>
      </c>
      <c r="G9" s="7">
        <v>42246</v>
      </c>
      <c r="H9" s="5">
        <f>[2]Предмет!H5</f>
        <v>0</v>
      </c>
      <c r="I9" s="8">
        <f>[2]Предмет!I5</f>
        <v>3</v>
      </c>
      <c r="J9" s="8">
        <f>[2]Предмет!J5</f>
        <v>3</v>
      </c>
      <c r="K9" s="8">
        <v>30</v>
      </c>
      <c r="L9" s="8">
        <f>[2]Предмет!L5</f>
        <v>50</v>
      </c>
      <c r="M9" s="8" t="s">
        <v>21</v>
      </c>
      <c r="N9" s="8" t="str">
        <f>[2]Предмет!N5</f>
        <v>нет</v>
      </c>
      <c r="O9" s="8" t="s">
        <v>59</v>
      </c>
      <c r="P9" s="8" t="str">
        <f>[2]Предмет!P5</f>
        <v>МБОУ "Уруссинская гимназия"</v>
      </c>
    </row>
    <row r="10" spans="1:16" x14ac:dyDescent="0.25">
      <c r="A10" s="5">
        <v>8</v>
      </c>
      <c r="B10" s="5">
        <f>[2]Предмет!B6</f>
        <v>19335380181</v>
      </c>
      <c r="C10" s="5" t="str">
        <f>[2]Предмет!C6</f>
        <v>Курбонов</v>
      </c>
      <c r="D10" s="5" t="str">
        <f>[2]Предмет!D6</f>
        <v>Усман</v>
      </c>
      <c r="E10" s="5" t="str">
        <f>[2]Предмет!E6</f>
        <v>Хусравович</v>
      </c>
      <c r="F10" s="8" t="str">
        <f>[2]Предмет!F6</f>
        <v>м</v>
      </c>
      <c r="G10" s="7">
        <v>42459</v>
      </c>
      <c r="H10" s="5">
        <f>[2]Предмет!H6</f>
        <v>0</v>
      </c>
      <c r="I10" s="8">
        <f>[2]Предмет!I6</f>
        <v>3</v>
      </c>
      <c r="J10" s="8">
        <f>[2]Предмет!J6</f>
        <v>3</v>
      </c>
      <c r="K10" s="8">
        <v>28</v>
      </c>
      <c r="L10" s="8">
        <f>[2]Предмет!L6</f>
        <v>50</v>
      </c>
      <c r="M10" s="8" t="s">
        <v>17</v>
      </c>
      <c r="N10" s="8" t="str">
        <f>[2]Предмет!N6</f>
        <v>нет</v>
      </c>
      <c r="O10" s="8" t="s">
        <v>59</v>
      </c>
      <c r="P10" s="8" t="str">
        <f>[2]Предмет!P6</f>
        <v>МБОУ "Уруссинская гимназия"</v>
      </c>
    </row>
    <row r="11" spans="1:16" x14ac:dyDescent="0.25">
      <c r="A11" s="5">
        <v>9</v>
      </c>
      <c r="B11" s="5" t="str">
        <f>[3]Предмет!B3</f>
        <v>192-09609788</v>
      </c>
      <c r="C11" s="5" t="str">
        <f>[3]Предмет!C3</f>
        <v xml:space="preserve">Гофман </v>
      </c>
      <c r="D11" s="5" t="str">
        <f>[3]Предмет!D3</f>
        <v xml:space="preserve">Яромир </v>
      </c>
      <c r="E11" s="5" t="str">
        <f>[3]Предмет!E3</f>
        <v>Вячеславовичм</v>
      </c>
      <c r="F11" s="8" t="str">
        <f>[3]Предмет!F3</f>
        <v>м</v>
      </c>
      <c r="G11" s="7">
        <f>[3]Предмет!G3</f>
        <v>42349</v>
      </c>
      <c r="H11" s="5">
        <f>[3]Предмет!H3</f>
        <v>0</v>
      </c>
      <c r="I11" s="8">
        <f>[3]Предмет!I3</f>
        <v>3</v>
      </c>
      <c r="J11" s="8">
        <f>[3]Предмет!J3</f>
        <v>3</v>
      </c>
      <c r="K11" s="8">
        <v>26</v>
      </c>
      <c r="L11" s="8">
        <f>[3]Предмет!L3</f>
        <v>50</v>
      </c>
      <c r="M11" s="8" t="s">
        <v>17</v>
      </c>
      <c r="N11" s="8" t="str">
        <f>[3]Предмет!N3</f>
        <v>нет</v>
      </c>
      <c r="O11" s="8" t="s">
        <v>58</v>
      </c>
      <c r="P11" s="8" t="str">
        <f>$P$10</f>
        <v>МБОУ "Уруссинская гимназия"</v>
      </c>
    </row>
    <row r="12" spans="1:16" x14ac:dyDescent="0.25">
      <c r="A12" s="5">
        <v>10</v>
      </c>
      <c r="B12" s="5" t="str">
        <f>[3]Предмет!B4</f>
        <v xml:space="preserve">195-15815192Ахметова </v>
      </c>
      <c r="C12" s="5" t="str">
        <f>[3]Предмет!C4</f>
        <v>Евсеева</v>
      </c>
      <c r="D12" s="5" t="str">
        <f>[3]Предмет!D4</f>
        <v>Лейсан</v>
      </c>
      <c r="E12" s="5" t="str">
        <f>[3]Предмет!E4</f>
        <v>Айдаровна</v>
      </c>
      <c r="F12" s="8" t="str">
        <f>[3]Предмет!F4</f>
        <v>ж</v>
      </c>
      <c r="G12" s="7">
        <f>[3]Предмет!G4</f>
        <v>42590</v>
      </c>
      <c r="H12" s="5">
        <f>[3]Предмет!H4</f>
        <v>0</v>
      </c>
      <c r="I12" s="8">
        <f>[3]Предмет!I4</f>
        <v>3</v>
      </c>
      <c r="J12" s="8">
        <f>[3]Предмет!J4</f>
        <v>3</v>
      </c>
      <c r="K12" s="8">
        <v>25</v>
      </c>
      <c r="L12" s="8">
        <f>[3]Предмет!L4</f>
        <v>50</v>
      </c>
      <c r="M12" s="8" t="str">
        <f>[3]Предмет!M4</f>
        <v>призёр</v>
      </c>
      <c r="N12" s="8" t="str">
        <f>[3]Предмет!N4</f>
        <v>нет</v>
      </c>
      <c r="O12" s="8" t="s">
        <v>58</v>
      </c>
      <c r="P12" s="8" t="str">
        <f>$P$10</f>
        <v>МБОУ "Уруссинская гимназия"</v>
      </c>
    </row>
    <row r="13" spans="1:16" x14ac:dyDescent="0.25">
      <c r="A13" s="5">
        <v>11</v>
      </c>
      <c r="B13" s="5">
        <v>18291193991</v>
      </c>
      <c r="C13" s="5" t="s">
        <v>33</v>
      </c>
      <c r="D13" s="5" t="s">
        <v>34</v>
      </c>
      <c r="E13" s="5" t="s">
        <v>35</v>
      </c>
      <c r="F13" s="5" t="s">
        <v>26</v>
      </c>
      <c r="G13" s="7">
        <v>41850</v>
      </c>
      <c r="H13" s="5">
        <v>0</v>
      </c>
      <c r="I13" s="8">
        <v>5</v>
      </c>
      <c r="J13" s="8">
        <v>5</v>
      </c>
      <c r="K13" s="8">
        <v>29</v>
      </c>
      <c r="L13" s="8">
        <v>50</v>
      </c>
      <c r="M13" s="8" t="s">
        <v>17</v>
      </c>
      <c r="N13" s="8" t="s">
        <v>27</v>
      </c>
      <c r="O13" s="8" t="s">
        <v>56</v>
      </c>
      <c r="P13" s="8" t="str">
        <f>$P$12</f>
        <v>МБОУ "Уруссинская гимназия"</v>
      </c>
    </row>
    <row r="14" spans="1:16" x14ac:dyDescent="0.25">
      <c r="A14" s="5">
        <v>12</v>
      </c>
      <c r="B14" s="5">
        <v>18750140472</v>
      </c>
      <c r="C14" s="5" t="s">
        <v>37</v>
      </c>
      <c r="D14" s="5" t="s">
        <v>36</v>
      </c>
      <c r="E14" s="5" t="s">
        <v>38</v>
      </c>
      <c r="F14" s="5" t="s">
        <v>26</v>
      </c>
      <c r="G14" s="7">
        <v>42050</v>
      </c>
      <c r="H14" s="5">
        <v>0</v>
      </c>
      <c r="I14" s="8">
        <v>5</v>
      </c>
      <c r="J14" s="8">
        <v>5</v>
      </c>
      <c r="K14" s="8">
        <v>32</v>
      </c>
      <c r="L14" s="8">
        <v>50</v>
      </c>
      <c r="M14" s="8" t="s">
        <v>21</v>
      </c>
      <c r="N14" s="8" t="s">
        <v>27</v>
      </c>
      <c r="O14" s="8" t="s">
        <v>56</v>
      </c>
      <c r="P14" s="8" t="str">
        <f>$P$12</f>
        <v>МБОУ "Уруссинская гимназия"</v>
      </c>
    </row>
    <row r="15" spans="1:16" x14ac:dyDescent="0.25">
      <c r="A15" s="5">
        <v>13</v>
      </c>
      <c r="B15" s="5">
        <v>17949317024</v>
      </c>
      <c r="C15" s="5" t="s">
        <v>39</v>
      </c>
      <c r="D15" s="5" t="s">
        <v>40</v>
      </c>
      <c r="E15" s="5" t="s">
        <v>41</v>
      </c>
      <c r="F15" s="5" t="s">
        <v>16</v>
      </c>
      <c r="G15" s="7">
        <v>41616</v>
      </c>
      <c r="H15" s="5">
        <v>0</v>
      </c>
      <c r="I15" s="8">
        <v>5</v>
      </c>
      <c r="J15" s="8">
        <v>5</v>
      </c>
      <c r="K15" s="8">
        <v>26</v>
      </c>
      <c r="L15" s="8">
        <v>50</v>
      </c>
      <c r="M15" s="8" t="s">
        <v>17</v>
      </c>
      <c r="N15" s="8" t="s">
        <v>27</v>
      </c>
      <c r="O15" s="8" t="s">
        <v>57</v>
      </c>
      <c r="P15" s="8" t="str">
        <f>$P$12</f>
        <v>МБОУ "Уруссинская гимназия"</v>
      </c>
    </row>
    <row r="16" spans="1:16" x14ac:dyDescent="0.25">
      <c r="A16" s="5">
        <v>14</v>
      </c>
      <c r="B16" s="5">
        <v>17493648719</v>
      </c>
      <c r="C16" s="5" t="s">
        <v>42</v>
      </c>
      <c r="D16" s="5" t="s">
        <v>43</v>
      </c>
      <c r="E16" s="5" t="s">
        <v>44</v>
      </c>
      <c r="F16" s="5" t="s">
        <v>16</v>
      </c>
      <c r="G16" s="7">
        <v>41268</v>
      </c>
      <c r="H16" s="5">
        <v>0</v>
      </c>
      <c r="I16" s="8">
        <v>6</v>
      </c>
      <c r="J16" s="8">
        <v>6</v>
      </c>
      <c r="K16" s="8">
        <v>35</v>
      </c>
      <c r="L16" s="8">
        <v>50</v>
      </c>
      <c r="M16" s="8" t="s">
        <v>21</v>
      </c>
      <c r="N16" s="8" t="s">
        <v>27</v>
      </c>
      <c r="O16" s="8" t="s">
        <v>56</v>
      </c>
      <c r="P16" s="8" t="str">
        <f>$P$12</f>
        <v>МБОУ "Уруссинская гимназия"</v>
      </c>
    </row>
    <row r="17" spans="1:16" x14ac:dyDescent="0.25">
      <c r="A17" s="5">
        <v>15</v>
      </c>
      <c r="B17" s="5">
        <v>16964682026</v>
      </c>
      <c r="C17" s="5" t="s">
        <v>45</v>
      </c>
      <c r="D17" s="5" t="s">
        <v>46</v>
      </c>
      <c r="E17" s="5" t="s">
        <v>47</v>
      </c>
      <c r="F17" s="5" t="s">
        <v>26</v>
      </c>
      <c r="G17" s="7">
        <v>40897</v>
      </c>
      <c r="H17" s="5">
        <v>0</v>
      </c>
      <c r="I17" s="8">
        <v>8</v>
      </c>
      <c r="J17" s="8">
        <v>8</v>
      </c>
      <c r="K17" s="8">
        <v>101</v>
      </c>
      <c r="L17" s="8">
        <v>150</v>
      </c>
      <c r="M17" s="8" t="s">
        <v>21</v>
      </c>
      <c r="N17" s="8" t="s">
        <v>17</v>
      </c>
      <c r="O17" s="8" t="s">
        <v>56</v>
      </c>
      <c r="P17" s="8" t="str">
        <f>$P$16</f>
        <v>МБОУ "Уруссинская гимназия"</v>
      </c>
    </row>
    <row r="18" spans="1:16" x14ac:dyDescent="0.25">
      <c r="A18" s="5">
        <v>16</v>
      </c>
      <c r="B18" s="5">
        <v>16433497983</v>
      </c>
      <c r="C18" s="5" t="s">
        <v>48</v>
      </c>
      <c r="D18" s="5" t="s">
        <v>49</v>
      </c>
      <c r="E18" s="5" t="s">
        <v>50</v>
      </c>
      <c r="F18" s="5" t="s">
        <v>16</v>
      </c>
      <c r="G18" s="7">
        <v>40609</v>
      </c>
      <c r="H18" s="5">
        <v>0</v>
      </c>
      <c r="I18" s="8">
        <v>8</v>
      </c>
      <c r="J18" s="8">
        <v>8</v>
      </c>
      <c r="K18" s="8">
        <v>92</v>
      </c>
      <c r="L18" s="8">
        <v>150</v>
      </c>
      <c r="M18" s="8" t="s">
        <v>17</v>
      </c>
      <c r="N18" s="8" t="s">
        <v>17</v>
      </c>
      <c r="O18" s="8" t="s">
        <v>56</v>
      </c>
      <c r="P18" s="8" t="str">
        <f>$P$16</f>
        <v>МБОУ "Уруссинская гимназия"</v>
      </c>
    </row>
    <row r="19" spans="1:16" x14ac:dyDescent="0.25">
      <c r="A19" s="5">
        <v>17</v>
      </c>
      <c r="B19" s="5">
        <v>17860568413</v>
      </c>
      <c r="C19" s="5" t="s">
        <v>51</v>
      </c>
      <c r="D19" s="5" t="s">
        <v>52</v>
      </c>
      <c r="E19" s="5" t="s">
        <v>53</v>
      </c>
      <c r="F19" s="5" t="s">
        <v>16</v>
      </c>
      <c r="G19" s="7">
        <v>40192</v>
      </c>
      <c r="H19" s="5">
        <v>0</v>
      </c>
      <c r="I19" s="8">
        <v>9</v>
      </c>
      <c r="J19" s="8">
        <v>9</v>
      </c>
      <c r="K19" s="8">
        <v>103</v>
      </c>
      <c r="L19" s="8">
        <v>150</v>
      </c>
      <c r="M19" s="8" t="s">
        <v>21</v>
      </c>
      <c r="N19" s="8" t="s">
        <v>27</v>
      </c>
      <c r="O19" s="8" t="s">
        <v>55</v>
      </c>
      <c r="P19" s="8" t="str">
        <f>$P$16</f>
        <v>МБОУ "Уруссинская гимназия"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2025-10-08T09:13:04Z</dcterms:modified>
  <dc:language>ru-RU</dc:language>
</cp:coreProperties>
</file>